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1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2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fc6775f71e0635/デスクトップ/Excelによるアンケート分析/"/>
    </mc:Choice>
  </mc:AlternateContent>
  <xr:revisionPtr revIDLastSave="114" documentId="8_{6320B897-5ED9-4144-9C20-2DCFDDE7DA87}" xr6:coauthVersionLast="45" xr6:coauthVersionMax="45" xr10:uidLastSave="{C72F6B1E-07D9-4AB8-ACA8-4FB9D407362C}"/>
  <bookViews>
    <workbookView xWindow="-108" yWindow="-108" windowWidth="23256" windowHeight="12576" xr2:uid="{61ACB3F0-D757-4F29-87BD-C877FC5F355D}"/>
  </bookViews>
  <sheets>
    <sheet name="例題3-1(分割表)" sheetId="1" r:id="rId1"/>
    <sheet name="例題3-1(関係の強さ)" sheetId="7" r:id="rId2"/>
  </sheets>
  <definedNames>
    <definedName name="_xlnm._FilterDatabase" localSheetId="0" hidden="1">'例題3-1(分割表)'!#REF!</definedName>
    <definedName name="_xlchart.v1.0" hidden="1">'例題3-1(分割表)'!$L$2:$M$5</definedName>
    <definedName name="_xlchart.v1.1" hidden="1">'例題3-1(分割表)'!$N$2:$N$5</definedName>
    <definedName name="_xlchart.v1.2" hidden="1">'例題3-1(分割表)'!$L$2:$M$5</definedName>
    <definedName name="_xlchart.v1.3" hidden="1">'例題3-1(分割表)'!$L$8:$M$11</definedName>
    <definedName name="_xlchart.v1.4" hidden="1">'例題3-1(分割表)'!$N$2:$N$5</definedName>
    <definedName name="_xlchart.v1.5" hidden="1">'例題3-1(分割表)'!$N$8:$N$11</definedName>
    <definedName name="_xlchart.v1.6" hidden="1">'例題3-1(分割表)'!$L$2:$M$5</definedName>
    <definedName name="_xlchart.v1.7" hidden="1">'例題3-1(分割表)'!$N$2:$N$5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7" l="1"/>
  <c r="D8" i="7"/>
  <c r="D7" i="7"/>
  <c r="C8" i="7"/>
  <c r="B8" i="7"/>
  <c r="C7" i="7"/>
  <c r="B7" i="7"/>
  <c r="F2" i="7"/>
  <c r="F1" i="7"/>
  <c r="H3" i="1" l="1"/>
  <c r="G3" i="1"/>
  <c r="H2" i="1"/>
  <c r="G2" i="1"/>
  <c r="G4" i="1" l="1"/>
  <c r="I3" i="1"/>
  <c r="H4" i="1"/>
  <c r="I2" i="1"/>
  <c r="I4" i="1" l="1"/>
</calcChain>
</file>

<file path=xl/sharedStrings.xml><?xml version="1.0" encoding="utf-8"?>
<sst xmlns="http://schemas.openxmlformats.org/spreadsheetml/2006/main" count="218" uniqueCount="19">
  <si>
    <t>男</t>
    <rPh sb="0" eb="1">
      <t>オトコ</t>
    </rPh>
    <phoneticPr fontId="2"/>
  </si>
  <si>
    <t>女</t>
    <rPh sb="0" eb="1">
      <t>オンナ</t>
    </rPh>
    <phoneticPr fontId="2"/>
  </si>
  <si>
    <t>番号</t>
    <rPh sb="0" eb="2">
      <t>バンゴウ</t>
    </rPh>
    <phoneticPr fontId="1"/>
  </si>
  <si>
    <t>性別</t>
    <rPh sb="0" eb="2">
      <t>セイベツ</t>
    </rPh>
    <phoneticPr fontId="1"/>
  </si>
  <si>
    <t>意見</t>
    <rPh sb="0" eb="2">
      <t>イケン</t>
    </rPh>
    <phoneticPr fontId="1"/>
  </si>
  <si>
    <t>男</t>
    <rPh sb="0" eb="1">
      <t>オトコ</t>
    </rPh>
    <phoneticPr fontId="2"/>
  </si>
  <si>
    <t>女</t>
    <rPh sb="0" eb="1">
      <t>オンナ</t>
    </rPh>
    <phoneticPr fontId="2"/>
  </si>
  <si>
    <t>賛成</t>
    <rPh sb="0" eb="2">
      <t>サンセイ</t>
    </rPh>
    <phoneticPr fontId="2"/>
  </si>
  <si>
    <t>反対</t>
    <rPh sb="0" eb="2">
      <t>ハンタイ</t>
    </rPh>
    <phoneticPr fontId="2"/>
  </si>
  <si>
    <t>分割表</t>
    <rPh sb="0" eb="2">
      <t>ブンカツ</t>
    </rPh>
    <rPh sb="2" eb="3">
      <t>ヒョウ</t>
    </rPh>
    <phoneticPr fontId="2"/>
  </si>
  <si>
    <t>計</t>
    <rPh sb="0" eb="1">
      <t>ケイ</t>
    </rPh>
    <phoneticPr fontId="2"/>
  </si>
  <si>
    <t>ツリーマップ（1)</t>
    <phoneticPr fontId="2"/>
  </si>
  <si>
    <t>ツリーマップ（2)</t>
    <phoneticPr fontId="2"/>
  </si>
  <si>
    <t>YuleのQ</t>
    <phoneticPr fontId="2"/>
  </si>
  <si>
    <t>Φ係数</t>
    <rPh sb="1" eb="3">
      <t>ケイスウ</t>
    </rPh>
    <phoneticPr fontId="2"/>
  </si>
  <si>
    <t>賛成率</t>
    <rPh sb="0" eb="2">
      <t>サンセイ</t>
    </rPh>
    <rPh sb="2" eb="3">
      <t>リツ</t>
    </rPh>
    <phoneticPr fontId="2"/>
  </si>
  <si>
    <t>反対率</t>
    <rPh sb="0" eb="2">
      <t>ハンタイ</t>
    </rPh>
    <rPh sb="2" eb="3">
      <t>リツ</t>
    </rPh>
    <phoneticPr fontId="2"/>
  </si>
  <si>
    <t>オッズ</t>
    <phoneticPr fontId="2"/>
  </si>
  <si>
    <t>オッズ比</t>
    <rPh sb="3" eb="4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</si>
</sst>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2" formatCode="0.0000000"/>
    <numFmt numFmtId="184" formatCode="0.000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right" vertical="center"/>
    </xf>
    <xf numFmtId="182" fontId="0" fillId="0" borderId="0" xfId="0" applyNumberFormat="1" applyBorder="1">
      <alignment vertical="center"/>
    </xf>
    <xf numFmtId="184" fontId="0" fillId="0" borderId="0" xfId="0" applyNumberForma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2" fontId="0" fillId="0" borderId="1" xfId="0" applyNumberFormat="1" applyBorder="1" applyAlignment="1">
      <alignment horizontal="center" vertical="center"/>
    </xf>
    <xf numFmtId="18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sz="1050">
                <a:latin typeface="+mn-ea"/>
                <a:ea typeface="+mn-ea"/>
              </a:rPr>
              <a:t>性別と意見の帯グラフ（</a:t>
            </a:r>
            <a:r>
              <a:rPr lang="en-US" sz="1050">
                <a:latin typeface="+mn-ea"/>
                <a:ea typeface="+mn-ea"/>
              </a:rPr>
              <a:t>1</a:t>
            </a:r>
            <a:r>
              <a:rPr lang="ja-JP" sz="1050">
                <a:latin typeface="+mn-ea"/>
                <a:ea typeface="+mn-ea"/>
              </a:rPr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'例題3-1(分割表)'!$G$1</c:f>
              <c:strCache>
                <c:ptCount val="1"/>
                <c:pt idx="0">
                  <c:v>賛成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'例題3-1(分割表)'!$F$2:$F$3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'例題3-1(分割表)'!$G$2:$G$3</c:f>
              <c:numCache>
                <c:formatCode>General</c:formatCode>
                <c:ptCount val="2"/>
                <c:pt idx="0">
                  <c:v>25</c:v>
                </c:pt>
                <c:pt idx="1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3-40B3-89D5-D006D1C6CDA2}"/>
            </c:ext>
          </c:extLst>
        </c:ser>
        <c:ser>
          <c:idx val="1"/>
          <c:order val="1"/>
          <c:tx>
            <c:strRef>
              <c:f>'例題3-1(分割表)'!$H$1</c:f>
              <c:strCache>
                <c:ptCount val="1"/>
                <c:pt idx="0">
                  <c:v>反対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'例題3-1(分割表)'!$F$2:$F$3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'例題3-1(分割表)'!$H$2:$H$3</c:f>
              <c:numCache>
                <c:formatCode>General</c:formatCode>
                <c:ptCount val="2"/>
                <c:pt idx="0">
                  <c:v>15</c:v>
                </c:pt>
                <c:pt idx="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3-40B3-89D5-D006D1C6C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sz="1050"/>
              <a:t>性別と意見の帯グラフ（</a:t>
            </a:r>
            <a:r>
              <a:rPr lang="en-US" altLang="ja-JP" sz="1050"/>
              <a:t>2</a:t>
            </a:r>
            <a:r>
              <a:rPr lang="ja-JP" sz="1050"/>
              <a:t>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562628083718641"/>
          <c:y val="0.17090509882272889"/>
          <c:w val="0.80357965704954681"/>
          <c:h val="0.6317320330902607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'例題3-1(分割表)'!$F$2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'例題3-1(分割表)'!$G$1:$H$1</c:f>
              <c:strCache>
                <c:ptCount val="2"/>
                <c:pt idx="0">
                  <c:v>賛成</c:v>
                </c:pt>
                <c:pt idx="1">
                  <c:v>反対</c:v>
                </c:pt>
              </c:strCache>
            </c:strRef>
          </c:cat>
          <c:val>
            <c:numRef>
              <c:f>'例題3-1(分割表)'!$G$2:$H$2</c:f>
              <c:numCache>
                <c:formatCode>General</c:formatCode>
                <c:ptCount val="2"/>
                <c:pt idx="0">
                  <c:v>25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5-481A-807A-E0FEBD743BF1}"/>
            </c:ext>
          </c:extLst>
        </c:ser>
        <c:ser>
          <c:idx val="1"/>
          <c:order val="1"/>
          <c:tx>
            <c:strRef>
              <c:f>'例題3-1(分割表)'!$F$3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'例題3-1(分割表)'!$G$1:$H$1</c:f>
              <c:strCache>
                <c:ptCount val="2"/>
                <c:pt idx="0">
                  <c:v>賛成</c:v>
                </c:pt>
                <c:pt idx="1">
                  <c:v>反対</c:v>
                </c:pt>
              </c:strCache>
            </c:strRef>
          </c:cat>
          <c:val>
            <c:numRef>
              <c:f>'例題3-1(分割表)'!$G$3:$H$3</c:f>
              <c:numCache>
                <c:formatCode>General</c:formatCode>
                <c:ptCount val="2"/>
                <c:pt idx="0">
                  <c:v>18</c:v>
                </c:pt>
                <c:pt idx="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35-481A-807A-E0FEBD743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347081824"/>
        <c:axId val="670630968"/>
      </c:barChart>
      <c:catAx>
        <c:axId val="347081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670630968"/>
        <c:crosses val="autoZero"/>
        <c:auto val="1"/>
        <c:lblAlgn val="ctr"/>
        <c:lblOffset val="100"/>
        <c:noMultiLvlLbl val="0"/>
      </c:catAx>
      <c:valAx>
        <c:axId val="670630968"/>
        <c:scaling>
          <c:orientation val="minMax"/>
        </c:scaling>
        <c:delete val="0"/>
        <c:axPos val="l"/>
        <c:numFmt formatCode="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3470818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sz="1050" b="0">
                <a:latin typeface="游ゴシック" panose="020B0400000000000000" pitchFamily="50" charset="-128"/>
                <a:ea typeface="游ゴシック" panose="020B0400000000000000" pitchFamily="50" charset="-128"/>
                <a:cs typeface="游ゴシック" panose="020B0400000000000000" pitchFamily="50" charset="-128"/>
              </a:defRPr>
            </a:pPr>
            <a:r>
              <a:rPr lang="ja-JP" altLang="en-US" sz="1050" b="0" i="0" u="none" strike="noStrik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性別と意見のツリーマップ（</a:t>
            </a:r>
            <a:r>
              <a:rPr lang="en-US" altLang="ja-JP" sz="1050" b="0" i="0" u="none" strike="noStrik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1</a:t>
            </a:r>
            <a:r>
              <a:rPr lang="ja-JP" altLang="en-US" sz="1050" b="0" i="0" u="none" strike="noStrik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）</a:t>
            </a:r>
          </a:p>
        </cx:rich>
      </cx:tx>
    </cx:title>
    <cx:plotArea>
      <cx:plotAreaRegion>
        <cx:series layoutId="treemap" uniqueId="{DBD004F8-AA66-4B9F-A434-5F26A0C95457}">
          <cx:dataLabels pos="inEnd">
            <cx:txPr>
              <a:bodyPr vertOverflow="overflow" horzOverflow="overflow" wrap="square" lIns="0" tIns="0" rIns="0" bIns="0"/>
              <a:lstStyle/>
              <a:p>
                <a:pPr algn="ctr" rtl="0">
                  <a:defRPr sz="900" b="0" i="0">
                    <a:solidFill>
                      <a:srgbClr val="404040"/>
                    </a:solidFill>
                    <a:latin typeface="游ゴシック" panose="020B0400000000000000" pitchFamily="50" charset="-128"/>
                    <a:ea typeface="游ゴシック" panose="020B0400000000000000" pitchFamily="50" charset="-128"/>
                    <a:cs typeface="游ゴシック" panose="020B0400000000000000" pitchFamily="50" charset="-128"/>
                  </a:defRPr>
                </a:pPr>
                <a:endParaRPr lang="ja-JP" altLang="en-US" sz="900" b="0">
                  <a:latin typeface="游ゴシック" panose="020B0400000000000000" pitchFamily="50" charset="-128"/>
                  <a:ea typeface="游ゴシック" panose="020B0400000000000000" pitchFamily="50" charset="-128"/>
                </a:endParaRPr>
              </a:p>
            </cx:txPr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r" align="ctr" overlay="0">
      <cx:txPr>
        <a:bodyPr vertOverflow="overflow" horzOverflow="overflow" wrap="square" lIns="0" tIns="0" rIns="0" bIns="0"/>
        <a:lstStyle/>
        <a:p>
          <a:pPr algn="ctr" rtl="0">
            <a:defRPr sz="900" b="0" i="0">
              <a:solidFill>
                <a:srgbClr val="595959"/>
              </a:solidFill>
              <a:latin typeface="游ゴシック" panose="020B0400000000000000" pitchFamily="50" charset="-128"/>
              <a:ea typeface="游ゴシック" panose="020B0400000000000000" pitchFamily="50" charset="-128"/>
              <a:cs typeface="游ゴシック" panose="020B0400000000000000" pitchFamily="50" charset="-128"/>
            </a:defRPr>
          </a:pPr>
          <a:endParaRPr lang="ja-JP" altLang="en-US" sz="900" b="0">
            <a:latin typeface="游ゴシック" panose="020B0400000000000000" pitchFamily="50" charset="-128"/>
            <a:ea typeface="游ゴシック" panose="020B0400000000000000" pitchFamily="50" charset="-128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size">
        <cx:f>_xlchart.v1.5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sz="1050" b="0">
                <a:latin typeface="游ゴシック" panose="020B0400000000000000" pitchFamily="50" charset="-128"/>
                <a:ea typeface="游ゴシック" panose="020B0400000000000000" pitchFamily="50" charset="-128"/>
                <a:cs typeface="游ゴシック" panose="020B0400000000000000" pitchFamily="50" charset="-128"/>
              </a:defRPr>
            </a:pPr>
            <a:r>
              <a:rPr lang="ja-JP" altLang="en-US" sz="1050" b="0" i="0" u="none" strike="noStrik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性別と意見のツリーマップ（</a:t>
            </a:r>
            <a:r>
              <a:rPr lang="en-US" altLang="ja-JP" sz="1050" b="0" i="0" u="none" strike="noStrik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2</a:t>
            </a:r>
            <a:r>
              <a:rPr lang="ja-JP" altLang="en-US" sz="1050" b="0" i="0" u="none" strike="noStrik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）</a:t>
            </a:r>
          </a:p>
        </cx:rich>
      </cx:tx>
    </cx:title>
    <cx:plotArea>
      <cx:plotAreaRegion>
        <cx:series layoutId="treemap" uniqueId="{DBD004F8-AA66-4B9F-A434-5F26A0C95457}">
          <cx:dataLabels pos="inEnd">
            <cx:txPr>
              <a:bodyPr vertOverflow="overflow" horzOverflow="overflow" wrap="square" lIns="0" tIns="0" rIns="0" bIns="0"/>
              <a:lstStyle/>
              <a:p>
                <a:pPr algn="ctr" rtl="0">
                  <a:defRPr sz="900" b="0" i="0">
                    <a:solidFill>
                      <a:srgbClr val="404040"/>
                    </a:solidFill>
                    <a:latin typeface="游ゴシック" panose="020B0400000000000000" pitchFamily="50" charset="-128"/>
                    <a:ea typeface="游ゴシック" panose="020B0400000000000000" pitchFamily="50" charset="-128"/>
                    <a:cs typeface="游ゴシック" panose="020B0400000000000000" pitchFamily="50" charset="-128"/>
                  </a:defRPr>
                </a:pPr>
                <a:endParaRPr lang="ja-JP" altLang="en-US" sz="900" b="0">
                  <a:latin typeface="游ゴシック" panose="020B0400000000000000" pitchFamily="50" charset="-128"/>
                  <a:ea typeface="游ゴシック" panose="020B0400000000000000" pitchFamily="50" charset="-128"/>
                </a:endParaRPr>
              </a:p>
            </cx:txPr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r" align="ctr" overlay="0">
      <cx:txPr>
        <a:bodyPr vertOverflow="overflow" horzOverflow="overflow" wrap="square" lIns="0" tIns="0" rIns="0" bIns="0"/>
        <a:lstStyle/>
        <a:p>
          <a:pPr algn="ctr" rtl="0">
            <a:defRPr sz="900" b="0" i="0">
              <a:solidFill>
                <a:srgbClr val="595959"/>
              </a:solidFill>
              <a:latin typeface="游ゴシック" panose="020B0400000000000000" pitchFamily="50" charset="-128"/>
              <a:ea typeface="游ゴシック" panose="020B0400000000000000" pitchFamily="50" charset="-128"/>
              <a:cs typeface="游ゴシック" panose="020B0400000000000000" pitchFamily="50" charset="-128"/>
            </a:defRPr>
          </a:pPr>
          <a:endParaRPr lang="ja-JP" altLang="en-US" sz="900" b="0">
            <a:latin typeface="游ゴシック" panose="020B0400000000000000" pitchFamily="50" charset="-128"/>
            <a:ea typeface="游ゴシック" panose="020B0400000000000000" pitchFamily="50" charset="-128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14">
  <cs:axisTitle>
    <cs:lnRef idx="0"/>
    <cs:fillRef idx="0"/>
    <cs:effectRef idx="0"/>
    <cs:fontRef idx="major">
      <a:schemeClr val="dk1">
        <a:lumMod val="50000"/>
        <a:lumOff val="50000"/>
      </a:schemeClr>
    </cs:fontRef>
    <cs:spPr>
      <a:solidFill>
        <a:schemeClr val="bg1">
          <a:lumMod val="8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ajor">
      <a:schemeClr val="dk1">
        <a:lumMod val="50000"/>
        <a:lumOff val="50000"/>
      </a:schemeClr>
    </cs:fontRef>
    <cs:defRPr sz="9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/>
    <cs:bodyPr lIns="38100" tIns="19050" rIns="38100" bIns="19050">
      <a:spAutoFit/>
    </cs:bodyPr>
  </cs:dataLabel>
  <cs:dataLabelCallout>
    <cs:lnRef idx="0"/>
    <cs:fillRef idx="0"/>
    <cs:effectRef idx="0"/>
    <cs:fontRef idx="major">
      <a:schemeClr val="dk1">
        <a:lumMod val="50000"/>
        <a:lumOff val="50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9525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ajor">
      <a:schemeClr val="dk1">
        <a:lumMod val="50000"/>
        <a:lumOff val="50000"/>
      </a:schemeClr>
    </cs:fontRef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spc="0" normalizeH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ajor">
      <a:schemeClr val="dk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ajor">
      <a:schemeClr val="dk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14">
  <cs:axisTitle>
    <cs:lnRef idx="0"/>
    <cs:fillRef idx="0"/>
    <cs:effectRef idx="0"/>
    <cs:fontRef idx="major">
      <a:schemeClr val="dk1">
        <a:lumMod val="50000"/>
        <a:lumOff val="50000"/>
      </a:schemeClr>
    </cs:fontRef>
    <cs:spPr>
      <a:solidFill>
        <a:schemeClr val="bg1">
          <a:lumMod val="8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ajor">
      <a:schemeClr val="dk1">
        <a:lumMod val="50000"/>
        <a:lumOff val="50000"/>
      </a:schemeClr>
    </cs:fontRef>
    <cs:defRPr sz="9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/>
    <cs:bodyPr lIns="38100" tIns="19050" rIns="38100" bIns="19050">
      <a:spAutoFit/>
    </cs:bodyPr>
  </cs:dataLabel>
  <cs:dataLabelCallout>
    <cs:lnRef idx="0"/>
    <cs:fillRef idx="0"/>
    <cs:effectRef idx="0"/>
    <cs:fontRef idx="major">
      <a:schemeClr val="dk1">
        <a:lumMod val="50000"/>
        <a:lumOff val="50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9525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ajor">
      <a:schemeClr val="dk1">
        <a:lumMod val="50000"/>
        <a:lumOff val="50000"/>
      </a:schemeClr>
    </cs:fontRef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spc="0" normalizeH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ajor">
      <a:schemeClr val="dk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ajor">
      <a:schemeClr val="dk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842684</xdr:colOff>
      <xdr:row>11</xdr:row>
      <xdr:rowOff>197223</xdr:rowOff>
    </xdr:from>
    <xdr:to>
      <xdr:col>9</xdr:col>
      <xdr:colOff>268942</xdr:colOff>
      <xdr:row>25</xdr:row>
      <xdr:rowOff>161364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C67233E9-087F-4546-AAB2-F2C176FDD4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134471</xdr:colOff>
      <xdr:row>2</xdr:row>
      <xdr:rowOff>224118</xdr:rowOff>
    </xdr:from>
    <xdr:to>
      <xdr:col>10</xdr:col>
      <xdr:colOff>1084729</xdr:colOff>
      <xdr:row>3</xdr:row>
      <xdr:rowOff>89647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EE1948B5-FC96-4288-9D5A-9EBD28FF5B86}"/>
            </a:ext>
          </a:extLst>
        </xdr:cNvPr>
        <xdr:cNvCxnSpPr/>
      </xdr:nvCxnSpPr>
      <xdr:spPr>
        <a:xfrm>
          <a:off x="7494495" y="690283"/>
          <a:ext cx="950258" cy="98611"/>
        </a:xfrm>
        <a:prstGeom prst="straightConnector1">
          <a:avLst/>
        </a:prstGeom>
        <a:ln>
          <a:solidFill>
            <a:schemeClr val="tx1">
              <a:lumMod val="75000"/>
              <a:lumOff val="2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143435</xdr:colOff>
      <xdr:row>2</xdr:row>
      <xdr:rowOff>224118</xdr:rowOff>
    </xdr:from>
    <xdr:to>
      <xdr:col>10</xdr:col>
      <xdr:colOff>1093694</xdr:colOff>
      <xdr:row>9</xdr:row>
      <xdr:rowOff>134471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6B09149-F2DC-4635-9DA2-584C820A432A}"/>
            </a:ext>
          </a:extLst>
        </xdr:cNvPr>
        <xdr:cNvCxnSpPr/>
      </xdr:nvCxnSpPr>
      <xdr:spPr>
        <a:xfrm>
          <a:off x="7503459" y="690283"/>
          <a:ext cx="950259" cy="1541929"/>
        </a:xfrm>
        <a:prstGeom prst="straightConnector1">
          <a:avLst/>
        </a:prstGeom>
        <a:ln>
          <a:solidFill>
            <a:schemeClr val="tx1">
              <a:lumMod val="75000"/>
              <a:lumOff val="25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878542</xdr:colOff>
      <xdr:row>26</xdr:row>
      <xdr:rowOff>35859</xdr:rowOff>
    </xdr:from>
    <xdr:to>
      <xdr:col>9</xdr:col>
      <xdr:colOff>304801</xdr:colOff>
      <xdr:row>40</xdr:row>
      <xdr:rowOff>7620</xdr:rowOff>
    </xdr:to>
    <xdr:graphicFrame macro="">
      <xdr:nvGraphicFramePr>
        <xdr:cNvPr id="23" name="グラフ 22">
          <a:extLst>
            <a:ext uri="{FF2B5EF4-FFF2-40B4-BE49-F238E27FC236}">
              <a16:creationId xmlns:a16="http://schemas.microsoft.com/office/drawing/2014/main" id="{7E2D9595-EF36-4262-B063-4ADA97BB5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53788</xdr:colOff>
      <xdr:row>12</xdr:row>
      <xdr:rowOff>125507</xdr:rowOff>
    </xdr:from>
    <xdr:to>
      <xdr:col>14</xdr:col>
      <xdr:colOff>546848</xdr:colOff>
      <xdr:row>23</xdr:row>
      <xdr:rowOff>26895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1" name="グラフ 30">
              <a:extLst>
                <a:ext uri="{FF2B5EF4-FFF2-40B4-BE49-F238E27FC236}">
                  <a16:creationId xmlns:a16="http://schemas.microsoft.com/office/drawing/2014/main" id="{CAB9CB06-69AA-4D76-A6A1-A564E6998BD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13812" y="2922495"/>
              <a:ext cx="3818965" cy="24652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10</xdr:col>
      <xdr:colOff>53788</xdr:colOff>
      <xdr:row>23</xdr:row>
      <xdr:rowOff>224118</xdr:rowOff>
    </xdr:from>
    <xdr:to>
      <xdr:col>14</xdr:col>
      <xdr:colOff>546848</xdr:colOff>
      <xdr:row>34</xdr:row>
      <xdr:rowOff>125506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2" name="グラフ 31">
              <a:extLst>
                <a:ext uri="{FF2B5EF4-FFF2-40B4-BE49-F238E27FC236}">
                  <a16:creationId xmlns:a16="http://schemas.microsoft.com/office/drawing/2014/main" id="{3F02FD81-C7F8-4F25-A194-4AADFBCD749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13812" y="5585012"/>
              <a:ext cx="3818965" cy="24652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10F8A-C429-42F5-A481-D5CA49237197}">
  <dimension ref="A1:N91"/>
  <sheetViews>
    <sheetView showGridLines="0" tabSelected="1" zoomScale="85" zoomScaleNormal="85" workbookViewId="0"/>
  </sheetViews>
  <sheetFormatPr defaultRowHeight="18" x14ac:dyDescent="0.45"/>
  <cols>
    <col min="1" max="3" width="8.796875" style="1"/>
    <col min="5" max="5" width="9.3984375" customWidth="1"/>
    <col min="11" max="11" width="17.19921875" bestFit="1" customWidth="1"/>
  </cols>
  <sheetData>
    <row r="1" spans="1:14" x14ac:dyDescent="0.45">
      <c r="A1" s="2" t="s">
        <v>2</v>
      </c>
      <c r="B1" s="2" t="s">
        <v>3</v>
      </c>
      <c r="C1" s="2" t="s">
        <v>4</v>
      </c>
      <c r="E1" s="4" t="s">
        <v>9</v>
      </c>
      <c r="F1" s="3"/>
      <c r="G1" s="6" t="s">
        <v>7</v>
      </c>
      <c r="H1" s="2" t="s">
        <v>8</v>
      </c>
      <c r="I1" s="6" t="s">
        <v>10</v>
      </c>
      <c r="L1" t="s">
        <v>11</v>
      </c>
      <c r="M1" s="7"/>
      <c r="N1" s="15"/>
    </row>
    <row r="2" spans="1:14" x14ac:dyDescent="0.45">
      <c r="A2" s="2">
        <v>1</v>
      </c>
      <c r="B2" s="2" t="s">
        <v>5</v>
      </c>
      <c r="C2" s="2" t="s">
        <v>7</v>
      </c>
      <c r="F2" s="2" t="s">
        <v>5</v>
      </c>
      <c r="G2" s="2">
        <f>COUNTIFS($B:$B,$F2,$C:$C,G$1)</f>
        <v>25</v>
      </c>
      <c r="H2" s="2">
        <f t="shared" ref="H2:H3" si="0">COUNTIFS($B:$B,$F2,$C:$C,H$1)</f>
        <v>15</v>
      </c>
      <c r="I2" s="2">
        <f>G2+H2</f>
        <v>40</v>
      </c>
      <c r="L2" s="16" t="s">
        <v>5</v>
      </c>
      <c r="M2" s="17" t="s">
        <v>7</v>
      </c>
      <c r="N2" s="18">
        <v>25</v>
      </c>
    </row>
    <row r="3" spans="1:14" x14ac:dyDescent="0.45">
      <c r="A3" s="2">
        <v>2</v>
      </c>
      <c r="B3" s="2" t="s">
        <v>5</v>
      </c>
      <c r="C3" s="2" t="s">
        <v>8</v>
      </c>
      <c r="F3" s="2" t="s">
        <v>6</v>
      </c>
      <c r="G3" s="2">
        <f t="shared" ref="G3" si="1">COUNTIFS($B:$B,$F3,$C:$C,G$1)</f>
        <v>18</v>
      </c>
      <c r="H3" s="2">
        <f t="shared" si="0"/>
        <v>32</v>
      </c>
      <c r="I3" s="2">
        <f>G3+H3</f>
        <v>50</v>
      </c>
      <c r="L3" s="21"/>
      <c r="M3" s="22" t="s">
        <v>8</v>
      </c>
      <c r="N3" s="23">
        <v>15</v>
      </c>
    </row>
    <row r="4" spans="1:14" x14ac:dyDescent="0.45">
      <c r="A4" s="2">
        <v>3</v>
      </c>
      <c r="B4" s="2" t="s">
        <v>5</v>
      </c>
      <c r="C4" s="2" t="s">
        <v>8</v>
      </c>
      <c r="F4" s="2" t="s">
        <v>10</v>
      </c>
      <c r="G4" s="2">
        <f>G2+G3</f>
        <v>43</v>
      </c>
      <c r="H4" s="2">
        <f>H2+H3</f>
        <v>47</v>
      </c>
      <c r="I4" s="2">
        <f>G4+H4</f>
        <v>90</v>
      </c>
      <c r="L4" s="20" t="s">
        <v>6</v>
      </c>
      <c r="M4" s="7" t="s">
        <v>7</v>
      </c>
      <c r="N4" s="19">
        <v>18</v>
      </c>
    </row>
    <row r="5" spans="1:14" x14ac:dyDescent="0.45">
      <c r="A5" s="2">
        <v>4</v>
      </c>
      <c r="B5" s="2" t="s">
        <v>5</v>
      </c>
      <c r="C5" s="2" t="s">
        <v>7</v>
      </c>
      <c r="L5" s="21"/>
      <c r="M5" s="22" t="s">
        <v>8</v>
      </c>
      <c r="N5" s="23">
        <v>32</v>
      </c>
    </row>
    <row r="6" spans="1:14" x14ac:dyDescent="0.45">
      <c r="A6" s="2">
        <v>5</v>
      </c>
      <c r="B6" s="2" t="s">
        <v>5</v>
      </c>
      <c r="C6" s="2" t="s">
        <v>7</v>
      </c>
    </row>
    <row r="7" spans="1:14" x14ac:dyDescent="0.45">
      <c r="A7" s="2">
        <v>6</v>
      </c>
      <c r="B7" s="2" t="s">
        <v>5</v>
      </c>
      <c r="C7" s="2" t="s">
        <v>8</v>
      </c>
      <c r="L7" t="s">
        <v>12</v>
      </c>
    </row>
    <row r="8" spans="1:14" x14ac:dyDescent="0.45">
      <c r="A8" s="2">
        <v>7</v>
      </c>
      <c r="B8" s="2" t="s">
        <v>5</v>
      </c>
      <c r="C8" s="2" t="s">
        <v>8</v>
      </c>
      <c r="L8" s="8" t="s">
        <v>7</v>
      </c>
      <c r="M8" s="9" t="s">
        <v>5</v>
      </c>
      <c r="N8" s="10">
        <v>25</v>
      </c>
    </row>
    <row r="9" spans="1:14" x14ac:dyDescent="0.45">
      <c r="A9" s="2">
        <v>8</v>
      </c>
      <c r="B9" s="2" t="s">
        <v>5</v>
      </c>
      <c r="C9" s="2" t="s">
        <v>7</v>
      </c>
      <c r="L9" s="12"/>
      <c r="M9" s="13" t="s">
        <v>6</v>
      </c>
      <c r="N9" s="14">
        <v>18</v>
      </c>
    </row>
    <row r="10" spans="1:14" x14ac:dyDescent="0.45">
      <c r="A10" s="2">
        <v>9</v>
      </c>
      <c r="B10" s="2" t="s">
        <v>5</v>
      </c>
      <c r="C10" s="2" t="s">
        <v>7</v>
      </c>
      <c r="L10" s="5" t="s">
        <v>8</v>
      </c>
      <c r="M10" s="4" t="s">
        <v>5</v>
      </c>
      <c r="N10" s="11">
        <v>15</v>
      </c>
    </row>
    <row r="11" spans="1:14" x14ac:dyDescent="0.45">
      <c r="A11" s="2">
        <v>10</v>
      </c>
      <c r="B11" s="2" t="s">
        <v>5</v>
      </c>
      <c r="C11" s="2" t="s">
        <v>8</v>
      </c>
      <c r="L11" s="12"/>
      <c r="M11" s="13" t="s">
        <v>6</v>
      </c>
      <c r="N11" s="14">
        <v>32</v>
      </c>
    </row>
    <row r="12" spans="1:14" x14ac:dyDescent="0.45">
      <c r="A12" s="2">
        <v>11</v>
      </c>
      <c r="B12" s="2" t="s">
        <v>5</v>
      </c>
      <c r="C12" s="2" t="s">
        <v>7</v>
      </c>
    </row>
    <row r="13" spans="1:14" x14ac:dyDescent="0.45">
      <c r="A13" s="2">
        <v>12</v>
      </c>
      <c r="B13" s="2" t="s">
        <v>5</v>
      </c>
      <c r="C13" s="2" t="s">
        <v>7</v>
      </c>
    </row>
    <row r="14" spans="1:14" x14ac:dyDescent="0.45">
      <c r="A14" s="2">
        <v>13</v>
      </c>
      <c r="B14" s="2" t="s">
        <v>5</v>
      </c>
      <c r="C14" s="2" t="s">
        <v>7</v>
      </c>
    </row>
    <row r="15" spans="1:14" x14ac:dyDescent="0.45">
      <c r="A15" s="2">
        <v>14</v>
      </c>
      <c r="B15" s="2" t="s">
        <v>5</v>
      </c>
      <c r="C15" s="2" t="s">
        <v>7</v>
      </c>
    </row>
    <row r="16" spans="1:14" x14ac:dyDescent="0.45">
      <c r="A16" s="2">
        <v>15</v>
      </c>
      <c r="B16" s="2" t="s">
        <v>5</v>
      </c>
      <c r="C16" s="2" t="s">
        <v>7</v>
      </c>
    </row>
    <row r="17" spans="1:3" x14ac:dyDescent="0.45">
      <c r="A17" s="2">
        <v>16</v>
      </c>
      <c r="B17" s="2" t="s">
        <v>5</v>
      </c>
      <c r="C17" s="2" t="s">
        <v>7</v>
      </c>
    </row>
    <row r="18" spans="1:3" x14ac:dyDescent="0.45">
      <c r="A18" s="2">
        <v>17</v>
      </c>
      <c r="B18" s="2" t="s">
        <v>5</v>
      </c>
      <c r="C18" s="2" t="s">
        <v>7</v>
      </c>
    </row>
    <row r="19" spans="1:3" x14ac:dyDescent="0.45">
      <c r="A19" s="2">
        <v>18</v>
      </c>
      <c r="B19" s="2" t="s">
        <v>5</v>
      </c>
      <c r="C19" s="2" t="s">
        <v>7</v>
      </c>
    </row>
    <row r="20" spans="1:3" x14ac:dyDescent="0.45">
      <c r="A20" s="2">
        <v>19</v>
      </c>
      <c r="B20" s="2" t="s">
        <v>5</v>
      </c>
      <c r="C20" s="2" t="s">
        <v>7</v>
      </c>
    </row>
    <row r="21" spans="1:3" x14ac:dyDescent="0.45">
      <c r="A21" s="2">
        <v>20</v>
      </c>
      <c r="B21" s="2" t="s">
        <v>5</v>
      </c>
      <c r="C21" s="2" t="s">
        <v>7</v>
      </c>
    </row>
    <row r="22" spans="1:3" x14ac:dyDescent="0.45">
      <c r="A22" s="2">
        <v>21</v>
      </c>
      <c r="B22" s="2" t="s">
        <v>5</v>
      </c>
      <c r="C22" s="2" t="s">
        <v>8</v>
      </c>
    </row>
    <row r="23" spans="1:3" x14ac:dyDescent="0.45">
      <c r="A23" s="2">
        <v>22</v>
      </c>
      <c r="B23" s="2" t="s">
        <v>5</v>
      </c>
      <c r="C23" s="2" t="s">
        <v>7</v>
      </c>
    </row>
    <row r="24" spans="1:3" x14ac:dyDescent="0.45">
      <c r="A24" s="2">
        <v>23</v>
      </c>
      <c r="B24" s="2" t="s">
        <v>5</v>
      </c>
      <c r="C24" s="2" t="s">
        <v>7</v>
      </c>
    </row>
    <row r="25" spans="1:3" x14ac:dyDescent="0.45">
      <c r="A25" s="2">
        <v>24</v>
      </c>
      <c r="B25" s="2" t="s">
        <v>5</v>
      </c>
      <c r="C25" s="2" t="s">
        <v>7</v>
      </c>
    </row>
    <row r="26" spans="1:3" x14ac:dyDescent="0.45">
      <c r="A26" s="2">
        <v>25</v>
      </c>
      <c r="B26" s="2" t="s">
        <v>5</v>
      </c>
      <c r="C26" s="2" t="s">
        <v>7</v>
      </c>
    </row>
    <row r="27" spans="1:3" x14ac:dyDescent="0.45">
      <c r="A27" s="2">
        <v>26</v>
      </c>
      <c r="B27" s="2" t="s">
        <v>5</v>
      </c>
      <c r="C27" s="2" t="s">
        <v>7</v>
      </c>
    </row>
    <row r="28" spans="1:3" x14ac:dyDescent="0.45">
      <c r="A28" s="2">
        <v>27</v>
      </c>
      <c r="B28" s="2" t="s">
        <v>5</v>
      </c>
      <c r="C28" s="2" t="s">
        <v>8</v>
      </c>
    </row>
    <row r="29" spans="1:3" x14ac:dyDescent="0.45">
      <c r="A29" s="2">
        <v>28</v>
      </c>
      <c r="B29" s="2" t="s">
        <v>5</v>
      </c>
      <c r="C29" s="2" t="s">
        <v>8</v>
      </c>
    </row>
    <row r="30" spans="1:3" x14ac:dyDescent="0.45">
      <c r="A30" s="2">
        <v>29</v>
      </c>
      <c r="B30" s="2" t="s">
        <v>5</v>
      </c>
      <c r="C30" s="2" t="s">
        <v>8</v>
      </c>
    </row>
    <row r="31" spans="1:3" x14ac:dyDescent="0.45">
      <c r="A31" s="2">
        <v>30</v>
      </c>
      <c r="B31" s="2" t="s">
        <v>5</v>
      </c>
      <c r="C31" s="2" t="s">
        <v>7</v>
      </c>
    </row>
    <row r="32" spans="1:3" x14ac:dyDescent="0.45">
      <c r="A32" s="2">
        <v>31</v>
      </c>
      <c r="B32" s="2" t="s">
        <v>5</v>
      </c>
      <c r="C32" s="2" t="s">
        <v>8</v>
      </c>
    </row>
    <row r="33" spans="1:3" x14ac:dyDescent="0.45">
      <c r="A33" s="2">
        <v>32</v>
      </c>
      <c r="B33" s="2" t="s">
        <v>5</v>
      </c>
      <c r="C33" s="2" t="s">
        <v>7</v>
      </c>
    </row>
    <row r="34" spans="1:3" x14ac:dyDescent="0.45">
      <c r="A34" s="2">
        <v>33</v>
      </c>
      <c r="B34" s="2" t="s">
        <v>5</v>
      </c>
      <c r="C34" s="2" t="s">
        <v>8</v>
      </c>
    </row>
    <row r="35" spans="1:3" x14ac:dyDescent="0.45">
      <c r="A35" s="2">
        <v>34</v>
      </c>
      <c r="B35" s="2" t="s">
        <v>5</v>
      </c>
      <c r="C35" s="2" t="s">
        <v>8</v>
      </c>
    </row>
    <row r="36" spans="1:3" x14ac:dyDescent="0.45">
      <c r="A36" s="2">
        <v>35</v>
      </c>
      <c r="B36" s="2" t="s">
        <v>5</v>
      </c>
      <c r="C36" s="2" t="s">
        <v>8</v>
      </c>
    </row>
    <row r="37" spans="1:3" x14ac:dyDescent="0.45">
      <c r="A37" s="2">
        <v>36</v>
      </c>
      <c r="B37" s="2" t="s">
        <v>5</v>
      </c>
      <c r="C37" s="2" t="s">
        <v>8</v>
      </c>
    </row>
    <row r="38" spans="1:3" x14ac:dyDescent="0.45">
      <c r="A38" s="2">
        <v>37</v>
      </c>
      <c r="B38" s="2" t="s">
        <v>5</v>
      </c>
      <c r="C38" s="2" t="s">
        <v>7</v>
      </c>
    </row>
    <row r="39" spans="1:3" x14ac:dyDescent="0.45">
      <c r="A39" s="2">
        <v>38</v>
      </c>
      <c r="B39" s="2" t="s">
        <v>5</v>
      </c>
      <c r="C39" s="2" t="s">
        <v>8</v>
      </c>
    </row>
    <row r="40" spans="1:3" x14ac:dyDescent="0.45">
      <c r="A40" s="2">
        <v>39</v>
      </c>
      <c r="B40" s="2" t="s">
        <v>5</v>
      </c>
      <c r="C40" s="2" t="s">
        <v>7</v>
      </c>
    </row>
    <row r="41" spans="1:3" x14ac:dyDescent="0.45">
      <c r="A41" s="2">
        <v>40</v>
      </c>
      <c r="B41" s="2" t="s">
        <v>5</v>
      </c>
      <c r="C41" s="2" t="s">
        <v>7</v>
      </c>
    </row>
    <row r="42" spans="1:3" x14ac:dyDescent="0.45">
      <c r="A42" s="2">
        <v>41</v>
      </c>
      <c r="B42" s="2" t="s">
        <v>6</v>
      </c>
      <c r="C42" s="2" t="s">
        <v>7</v>
      </c>
    </row>
    <row r="43" spans="1:3" x14ac:dyDescent="0.45">
      <c r="A43" s="2">
        <v>42</v>
      </c>
      <c r="B43" s="2" t="s">
        <v>6</v>
      </c>
      <c r="C43" s="2" t="s">
        <v>7</v>
      </c>
    </row>
    <row r="44" spans="1:3" x14ac:dyDescent="0.45">
      <c r="A44" s="2">
        <v>43</v>
      </c>
      <c r="B44" s="2" t="s">
        <v>6</v>
      </c>
      <c r="C44" s="2" t="s">
        <v>8</v>
      </c>
    </row>
    <row r="45" spans="1:3" x14ac:dyDescent="0.45">
      <c r="A45" s="2">
        <v>44</v>
      </c>
      <c r="B45" s="2" t="s">
        <v>6</v>
      </c>
      <c r="C45" s="2" t="s">
        <v>8</v>
      </c>
    </row>
    <row r="46" spans="1:3" x14ac:dyDescent="0.45">
      <c r="A46" s="2">
        <v>45</v>
      </c>
      <c r="B46" s="2" t="s">
        <v>6</v>
      </c>
      <c r="C46" s="2" t="s">
        <v>7</v>
      </c>
    </row>
    <row r="47" spans="1:3" x14ac:dyDescent="0.45">
      <c r="A47" s="2">
        <v>46</v>
      </c>
      <c r="B47" s="2" t="s">
        <v>6</v>
      </c>
      <c r="C47" s="2" t="s">
        <v>8</v>
      </c>
    </row>
    <row r="48" spans="1:3" x14ac:dyDescent="0.45">
      <c r="A48" s="2">
        <v>47</v>
      </c>
      <c r="B48" s="2" t="s">
        <v>6</v>
      </c>
      <c r="C48" s="2" t="s">
        <v>8</v>
      </c>
    </row>
    <row r="49" spans="1:3" x14ac:dyDescent="0.45">
      <c r="A49" s="2">
        <v>48</v>
      </c>
      <c r="B49" s="2" t="s">
        <v>6</v>
      </c>
      <c r="C49" s="2" t="s">
        <v>8</v>
      </c>
    </row>
    <row r="50" spans="1:3" x14ac:dyDescent="0.45">
      <c r="A50" s="2">
        <v>49</v>
      </c>
      <c r="B50" s="2" t="s">
        <v>6</v>
      </c>
      <c r="C50" s="2" t="s">
        <v>7</v>
      </c>
    </row>
    <row r="51" spans="1:3" x14ac:dyDescent="0.45">
      <c r="A51" s="2">
        <v>50</v>
      </c>
      <c r="B51" s="2" t="s">
        <v>6</v>
      </c>
      <c r="C51" s="2" t="s">
        <v>8</v>
      </c>
    </row>
    <row r="52" spans="1:3" x14ac:dyDescent="0.45">
      <c r="A52" s="2">
        <v>51</v>
      </c>
      <c r="B52" s="2" t="s">
        <v>6</v>
      </c>
      <c r="C52" s="2" t="s">
        <v>8</v>
      </c>
    </row>
    <row r="53" spans="1:3" x14ac:dyDescent="0.45">
      <c r="A53" s="2">
        <v>52</v>
      </c>
      <c r="B53" s="2" t="s">
        <v>6</v>
      </c>
      <c r="C53" s="2" t="s">
        <v>8</v>
      </c>
    </row>
    <row r="54" spans="1:3" x14ac:dyDescent="0.45">
      <c r="A54" s="2">
        <v>53</v>
      </c>
      <c r="B54" s="2" t="s">
        <v>6</v>
      </c>
      <c r="C54" s="2" t="s">
        <v>8</v>
      </c>
    </row>
    <row r="55" spans="1:3" x14ac:dyDescent="0.45">
      <c r="A55" s="2">
        <v>54</v>
      </c>
      <c r="B55" s="2" t="s">
        <v>6</v>
      </c>
      <c r="C55" s="2" t="s">
        <v>7</v>
      </c>
    </row>
    <row r="56" spans="1:3" x14ac:dyDescent="0.45">
      <c r="A56" s="2">
        <v>55</v>
      </c>
      <c r="B56" s="2" t="s">
        <v>6</v>
      </c>
      <c r="C56" s="2" t="s">
        <v>8</v>
      </c>
    </row>
    <row r="57" spans="1:3" x14ac:dyDescent="0.45">
      <c r="A57" s="2">
        <v>56</v>
      </c>
      <c r="B57" s="2" t="s">
        <v>6</v>
      </c>
      <c r="C57" s="2" t="s">
        <v>8</v>
      </c>
    </row>
    <row r="58" spans="1:3" x14ac:dyDescent="0.45">
      <c r="A58" s="2">
        <v>57</v>
      </c>
      <c r="B58" s="2" t="s">
        <v>6</v>
      </c>
      <c r="C58" s="2" t="s">
        <v>8</v>
      </c>
    </row>
    <row r="59" spans="1:3" x14ac:dyDescent="0.45">
      <c r="A59" s="2">
        <v>58</v>
      </c>
      <c r="B59" s="2" t="s">
        <v>6</v>
      </c>
      <c r="C59" s="2" t="s">
        <v>8</v>
      </c>
    </row>
    <row r="60" spans="1:3" x14ac:dyDescent="0.45">
      <c r="A60" s="2">
        <v>59</v>
      </c>
      <c r="B60" s="2" t="s">
        <v>6</v>
      </c>
      <c r="C60" s="2" t="s">
        <v>8</v>
      </c>
    </row>
    <row r="61" spans="1:3" x14ac:dyDescent="0.45">
      <c r="A61" s="2">
        <v>60</v>
      </c>
      <c r="B61" s="2" t="s">
        <v>6</v>
      </c>
      <c r="C61" s="2" t="s">
        <v>7</v>
      </c>
    </row>
    <row r="62" spans="1:3" x14ac:dyDescent="0.45">
      <c r="A62" s="2">
        <v>61</v>
      </c>
      <c r="B62" s="2" t="s">
        <v>6</v>
      </c>
      <c r="C62" s="2" t="s">
        <v>7</v>
      </c>
    </row>
    <row r="63" spans="1:3" x14ac:dyDescent="0.45">
      <c r="A63" s="2">
        <v>62</v>
      </c>
      <c r="B63" s="2" t="s">
        <v>6</v>
      </c>
      <c r="C63" s="2" t="s">
        <v>7</v>
      </c>
    </row>
    <row r="64" spans="1:3" x14ac:dyDescent="0.45">
      <c r="A64" s="2">
        <v>63</v>
      </c>
      <c r="B64" s="2" t="s">
        <v>6</v>
      </c>
      <c r="C64" s="2" t="s">
        <v>8</v>
      </c>
    </row>
    <row r="65" spans="1:3" x14ac:dyDescent="0.45">
      <c r="A65" s="2">
        <v>64</v>
      </c>
      <c r="B65" s="2" t="s">
        <v>6</v>
      </c>
      <c r="C65" s="2" t="s">
        <v>8</v>
      </c>
    </row>
    <row r="66" spans="1:3" x14ac:dyDescent="0.45">
      <c r="A66" s="2">
        <v>65</v>
      </c>
      <c r="B66" s="2" t="s">
        <v>6</v>
      </c>
      <c r="C66" s="2" t="s">
        <v>8</v>
      </c>
    </row>
    <row r="67" spans="1:3" x14ac:dyDescent="0.45">
      <c r="A67" s="2">
        <v>66</v>
      </c>
      <c r="B67" s="2" t="s">
        <v>6</v>
      </c>
      <c r="C67" s="2" t="s">
        <v>8</v>
      </c>
    </row>
    <row r="68" spans="1:3" x14ac:dyDescent="0.45">
      <c r="A68" s="2">
        <v>67</v>
      </c>
      <c r="B68" s="2" t="s">
        <v>6</v>
      </c>
      <c r="C68" s="2" t="s">
        <v>8</v>
      </c>
    </row>
    <row r="69" spans="1:3" x14ac:dyDescent="0.45">
      <c r="A69" s="2">
        <v>68</v>
      </c>
      <c r="B69" s="2" t="s">
        <v>6</v>
      </c>
      <c r="C69" s="2" t="s">
        <v>7</v>
      </c>
    </row>
    <row r="70" spans="1:3" x14ac:dyDescent="0.45">
      <c r="A70" s="2">
        <v>69</v>
      </c>
      <c r="B70" s="2" t="s">
        <v>6</v>
      </c>
      <c r="C70" s="2" t="s">
        <v>7</v>
      </c>
    </row>
    <row r="71" spans="1:3" x14ac:dyDescent="0.45">
      <c r="A71" s="2">
        <v>70</v>
      </c>
      <c r="B71" s="2" t="s">
        <v>6</v>
      </c>
      <c r="C71" s="2" t="s">
        <v>8</v>
      </c>
    </row>
    <row r="72" spans="1:3" x14ac:dyDescent="0.45">
      <c r="A72" s="2">
        <v>71</v>
      </c>
      <c r="B72" s="2" t="s">
        <v>6</v>
      </c>
      <c r="C72" s="2" t="s">
        <v>8</v>
      </c>
    </row>
    <row r="73" spans="1:3" x14ac:dyDescent="0.45">
      <c r="A73" s="2">
        <v>72</v>
      </c>
      <c r="B73" s="2" t="s">
        <v>6</v>
      </c>
      <c r="C73" s="2" t="s">
        <v>8</v>
      </c>
    </row>
    <row r="74" spans="1:3" x14ac:dyDescent="0.45">
      <c r="A74" s="2">
        <v>73</v>
      </c>
      <c r="B74" s="2" t="s">
        <v>6</v>
      </c>
      <c r="C74" s="2" t="s">
        <v>7</v>
      </c>
    </row>
    <row r="75" spans="1:3" x14ac:dyDescent="0.45">
      <c r="A75" s="2">
        <v>74</v>
      </c>
      <c r="B75" s="2" t="s">
        <v>6</v>
      </c>
      <c r="C75" s="2" t="s">
        <v>8</v>
      </c>
    </row>
    <row r="76" spans="1:3" x14ac:dyDescent="0.45">
      <c r="A76" s="2">
        <v>75</v>
      </c>
      <c r="B76" s="2" t="s">
        <v>6</v>
      </c>
      <c r="C76" s="2" t="s">
        <v>8</v>
      </c>
    </row>
    <row r="77" spans="1:3" x14ac:dyDescent="0.45">
      <c r="A77" s="2">
        <v>76</v>
      </c>
      <c r="B77" s="2" t="s">
        <v>6</v>
      </c>
      <c r="C77" s="2" t="s">
        <v>8</v>
      </c>
    </row>
    <row r="78" spans="1:3" x14ac:dyDescent="0.45">
      <c r="A78" s="2">
        <v>77</v>
      </c>
      <c r="B78" s="2" t="s">
        <v>6</v>
      </c>
      <c r="C78" s="2" t="s">
        <v>7</v>
      </c>
    </row>
    <row r="79" spans="1:3" x14ac:dyDescent="0.45">
      <c r="A79" s="2">
        <v>78</v>
      </c>
      <c r="B79" s="2" t="s">
        <v>6</v>
      </c>
      <c r="C79" s="2" t="s">
        <v>8</v>
      </c>
    </row>
    <row r="80" spans="1:3" x14ac:dyDescent="0.45">
      <c r="A80" s="2">
        <v>79</v>
      </c>
      <c r="B80" s="2" t="s">
        <v>6</v>
      </c>
      <c r="C80" s="2" t="s">
        <v>8</v>
      </c>
    </row>
    <row r="81" spans="1:3" x14ac:dyDescent="0.45">
      <c r="A81" s="2">
        <v>80</v>
      </c>
      <c r="B81" s="2" t="s">
        <v>6</v>
      </c>
      <c r="C81" s="2" t="s">
        <v>7</v>
      </c>
    </row>
    <row r="82" spans="1:3" x14ac:dyDescent="0.45">
      <c r="A82" s="2">
        <v>81</v>
      </c>
      <c r="B82" s="2" t="s">
        <v>6</v>
      </c>
      <c r="C82" s="2" t="s">
        <v>8</v>
      </c>
    </row>
    <row r="83" spans="1:3" x14ac:dyDescent="0.45">
      <c r="A83" s="2">
        <v>82</v>
      </c>
      <c r="B83" s="2" t="s">
        <v>6</v>
      </c>
      <c r="C83" s="2" t="s">
        <v>8</v>
      </c>
    </row>
    <row r="84" spans="1:3" x14ac:dyDescent="0.45">
      <c r="A84" s="2">
        <v>83</v>
      </c>
      <c r="B84" s="2" t="s">
        <v>6</v>
      </c>
      <c r="C84" s="2" t="s">
        <v>8</v>
      </c>
    </row>
    <row r="85" spans="1:3" x14ac:dyDescent="0.45">
      <c r="A85" s="2">
        <v>84</v>
      </c>
      <c r="B85" s="2" t="s">
        <v>6</v>
      </c>
      <c r="C85" s="2" t="s">
        <v>7</v>
      </c>
    </row>
    <row r="86" spans="1:3" x14ac:dyDescent="0.45">
      <c r="A86" s="2">
        <v>85</v>
      </c>
      <c r="B86" s="2" t="s">
        <v>6</v>
      </c>
      <c r="C86" s="2" t="s">
        <v>7</v>
      </c>
    </row>
    <row r="87" spans="1:3" x14ac:dyDescent="0.45">
      <c r="A87" s="2">
        <v>86</v>
      </c>
      <c r="B87" s="2" t="s">
        <v>6</v>
      </c>
      <c r="C87" s="2" t="s">
        <v>7</v>
      </c>
    </row>
    <row r="88" spans="1:3" x14ac:dyDescent="0.45">
      <c r="A88" s="2">
        <v>87</v>
      </c>
      <c r="B88" s="2" t="s">
        <v>6</v>
      </c>
      <c r="C88" s="2" t="s">
        <v>7</v>
      </c>
    </row>
    <row r="89" spans="1:3" x14ac:dyDescent="0.45">
      <c r="A89" s="2">
        <v>88</v>
      </c>
      <c r="B89" s="2" t="s">
        <v>6</v>
      </c>
      <c r="C89" s="2" t="s">
        <v>8</v>
      </c>
    </row>
    <row r="90" spans="1:3" x14ac:dyDescent="0.45">
      <c r="A90" s="2">
        <v>89</v>
      </c>
      <c r="B90" s="2" t="s">
        <v>6</v>
      </c>
      <c r="C90" s="2" t="s">
        <v>7</v>
      </c>
    </row>
    <row r="91" spans="1:3" x14ac:dyDescent="0.45">
      <c r="A91" s="2">
        <v>90</v>
      </c>
      <c r="B91" s="2" t="s">
        <v>6</v>
      </c>
      <c r="C91" s="2" t="s">
        <v>8</v>
      </c>
    </row>
  </sheetData>
  <phoneticPr fontId="2"/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D27C33C6-6D7A-4CCF-9EB7-798C4E74BA43}">
          <x14:colorSeries theme="5" tint="0.39997558519241921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'例題3-1(分割表)'!H2:H3</xm:f>
              <xm:sqref>H5</xm:sqref>
            </x14:sparkline>
          </x14:sparklines>
        </x14:sparklineGroup>
        <x14:sparklineGroup type="column" displayEmptyCellsAs="gap" xr2:uid="{D81147A2-8230-4B54-BA62-3B3CDE0F4D5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'例題3-1(分割表)'!G2:G3</xm:f>
              <xm:sqref>G5</xm:sqref>
            </x14:sparkline>
          </x14:sparklines>
        </x14:sparklineGroup>
        <x14:sparklineGroup type="column" displayEmptyCellsAs="gap" xr2:uid="{214213D0-8864-4A1C-9FFB-4015E9F0C340}">
          <x14:colorSeries theme="5" tint="0.39997558519241921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'例題3-1(分割表)'!G3:H3</xm:f>
              <xm:sqref>J3</xm:sqref>
            </x14:sparkline>
          </x14:sparklines>
        </x14:sparklineGroup>
        <x14:sparklineGroup type="column" displayEmptyCellsAs="gap" xr2:uid="{F000195C-E0BE-4920-BBCC-5CA57E74E6DD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'例題3-1(分割表)'!G2:H2</xm:f>
              <xm:sqref>J2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15E21-6BC1-453E-9650-55A3E5EA71F7}">
  <dimension ref="A1:F9"/>
  <sheetViews>
    <sheetView showGridLines="0" zoomScale="85" zoomScaleNormal="85" workbookViewId="0"/>
  </sheetViews>
  <sheetFormatPr defaultRowHeight="18" x14ac:dyDescent="0.45"/>
  <cols>
    <col min="5" max="6" width="10.69921875" customWidth="1"/>
  </cols>
  <sheetData>
    <row r="1" spans="1:6" x14ac:dyDescent="0.45">
      <c r="A1" s="3"/>
      <c r="B1" s="6" t="s">
        <v>7</v>
      </c>
      <c r="C1" s="2" t="s">
        <v>8</v>
      </c>
      <c r="D1" s="6" t="s">
        <v>10</v>
      </c>
      <c r="E1" s="26" t="s">
        <v>13</v>
      </c>
      <c r="F1" s="24">
        <f>(B2*C3-C2*B3)/(B2*C3+C2*B3)</f>
        <v>0.49532710280373832</v>
      </c>
    </row>
    <row r="2" spans="1:6" x14ac:dyDescent="0.45">
      <c r="A2" s="2" t="s">
        <v>5</v>
      </c>
      <c r="B2" s="2">
        <v>25</v>
      </c>
      <c r="C2" s="2">
        <v>15</v>
      </c>
      <c r="D2" s="2">
        <v>40</v>
      </c>
      <c r="E2" s="27" t="s">
        <v>14</v>
      </c>
      <c r="F2">
        <f>(B2*C3-C2*B3)/SQRT(D2*D3*B4*C4)</f>
        <v>0.26361961110045301</v>
      </c>
    </row>
    <row r="3" spans="1:6" x14ac:dyDescent="0.45">
      <c r="A3" s="2" t="s">
        <v>6</v>
      </c>
      <c r="B3" s="2">
        <v>18</v>
      </c>
      <c r="C3" s="2">
        <v>32</v>
      </c>
      <c r="D3" s="2">
        <v>50</v>
      </c>
    </row>
    <row r="4" spans="1:6" x14ac:dyDescent="0.45">
      <c r="A4" s="2" t="s">
        <v>10</v>
      </c>
      <c r="B4" s="2">
        <v>43</v>
      </c>
      <c r="C4" s="2">
        <v>47</v>
      </c>
      <c r="D4" s="2">
        <v>90</v>
      </c>
    </row>
    <row r="6" spans="1:6" x14ac:dyDescent="0.45">
      <c r="A6" s="3"/>
      <c r="B6" s="2" t="s">
        <v>15</v>
      </c>
      <c r="C6" s="2" t="s">
        <v>16</v>
      </c>
      <c r="D6" s="2" t="s">
        <v>17</v>
      </c>
    </row>
    <row r="7" spans="1:6" x14ac:dyDescent="0.45">
      <c r="A7" s="6" t="s">
        <v>0</v>
      </c>
      <c r="B7" s="29">
        <f>B2/D2</f>
        <v>0.625</v>
      </c>
      <c r="C7" s="29">
        <f>C2/D2</f>
        <v>0.375</v>
      </c>
      <c r="D7" s="30">
        <f>B7/C7</f>
        <v>1.6666666666666667</v>
      </c>
    </row>
    <row r="8" spans="1:6" x14ac:dyDescent="0.45">
      <c r="A8" s="6" t="s">
        <v>1</v>
      </c>
      <c r="B8" s="29">
        <f>B3/D3</f>
        <v>0.36</v>
      </c>
      <c r="C8" s="29">
        <f>C3/D3</f>
        <v>0.64</v>
      </c>
      <c r="D8" s="30">
        <f>B8/C8</f>
        <v>0.5625</v>
      </c>
    </row>
    <row r="9" spans="1:6" x14ac:dyDescent="0.45">
      <c r="C9" s="28" t="s">
        <v>18</v>
      </c>
      <c r="D9" s="25">
        <f>D7/D8</f>
        <v>2.9629629629629632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例題3-1(分割表)</vt:lpstr>
      <vt:lpstr>例題3-1(関係の強さ)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tuis tuis</dc:creator>
  <cp:lastModifiedBy>tuis tuis</cp:lastModifiedBy>
  <dcterms:created xsi:type="dcterms:W3CDTF">2020-05-20T00:23:47Z</dcterms:created>
  <dcterms:modified xsi:type="dcterms:W3CDTF">2020-05-20T18:11:07Z</dcterms:modified>
</cp:coreProperties>
</file>